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NA\OneDrive\Documentos\"/>
    </mc:Choice>
  </mc:AlternateContent>
  <xr:revisionPtr revIDLastSave="0" documentId="13_ncr:1_{59ADDCF6-04A0-45D9-9D0D-D1123E4A70EF}" xr6:coauthVersionLast="47" xr6:coauthVersionMax="47" xr10:uidLastSave="{00000000-0000-0000-0000-000000000000}"/>
  <bookViews>
    <workbookView xWindow="-120" yWindow="-120" windowWidth="20730" windowHeight="11160" activeTab="2" xr2:uid="{69E563DA-CDA7-4FE4-BCA4-46707263E187}"/>
  </bookViews>
  <sheets>
    <sheet name="2023" sheetId="1" r:id="rId1"/>
    <sheet name="2024" sheetId="2" r:id="rId2"/>
    <sheet name="2025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D8" i="3"/>
  <c r="E35" i="2"/>
  <c r="D35" i="2"/>
  <c r="E26" i="1"/>
  <c r="D26" i="1"/>
</calcChain>
</file>

<file path=xl/sharedStrings.xml><?xml version="1.0" encoding="utf-8"?>
<sst xmlns="http://schemas.openxmlformats.org/spreadsheetml/2006/main" count="206" uniqueCount="60">
  <si>
    <t>VIGENCIAS FUTURAS APROBADAS PARA LA VIGENCIA 2023</t>
  </si>
  <si>
    <t xml:space="preserve">DEPENDENCIA </t>
  </si>
  <si>
    <t xml:space="preserve">TIPO DE VIGENCIA FUTURA </t>
  </si>
  <si>
    <t xml:space="preserve">VALOR APROBADO </t>
  </si>
  <si>
    <t>VALOR COMPROMETIDO</t>
  </si>
  <si>
    <t xml:space="preserve">DOCUMENTO SOPORTE </t>
  </si>
  <si>
    <t>Subdireccion de Proyectos para la Seguridad y Convivencia Ciudadana</t>
  </si>
  <si>
    <t xml:space="preserve">Excepcional </t>
  </si>
  <si>
    <t>2-2022-030809</t>
  </si>
  <si>
    <t>Subdireccion Administrativa y Financiera</t>
  </si>
  <si>
    <t xml:space="preserve">Ordinaria </t>
  </si>
  <si>
    <t>2-2022-046808</t>
  </si>
  <si>
    <t>Oficina de Informacion Publica</t>
  </si>
  <si>
    <t>2-2022-048840</t>
  </si>
  <si>
    <t>2-2022-055532</t>
  </si>
  <si>
    <t>2-2022-057094</t>
  </si>
  <si>
    <t>2-2022-059699</t>
  </si>
  <si>
    <t>2-2022-061583</t>
  </si>
  <si>
    <t xml:space="preserve">Subdireccion de Gestion Humana </t>
  </si>
  <si>
    <t>2-2022-059704</t>
  </si>
  <si>
    <t xml:space="preserve">Direccion de Seguridad, Convivencia Ciudadana y Gobierno </t>
  </si>
  <si>
    <t xml:space="preserve">Subdireccion de Gobierno, Gestion Territorial y Lucha Contra la Trata </t>
  </si>
  <si>
    <t>51.785.160,00</t>
  </si>
  <si>
    <t>28.469.880,00</t>
  </si>
  <si>
    <t>Grupo Articulacion Victimas del Conflicto Armado</t>
  </si>
  <si>
    <t>Direccion Asuntos Comunidades Negras, Afrocolombianas, Raizales y Palenqueras</t>
  </si>
  <si>
    <t>66.880.600,00</t>
  </si>
  <si>
    <t xml:space="preserve">Direccion Asuntos Indigenas, Room y Minorias </t>
  </si>
  <si>
    <t>Direccion de Asuntos Religiosos</t>
  </si>
  <si>
    <t xml:space="preserve">Direccion de Derechos Humanos </t>
  </si>
  <si>
    <t xml:space="preserve">Direccion para la Democracia, Participacion Ciudada y Accion Comunal </t>
  </si>
  <si>
    <t>2-2022-060095</t>
  </si>
  <si>
    <t>2-2022-061086</t>
  </si>
  <si>
    <t xml:space="preserve">Direccion de la Autoridad Nacional de Consulta Previa </t>
  </si>
  <si>
    <t>2-2022-050726</t>
  </si>
  <si>
    <t>MEMO 3 2021 020326</t>
  </si>
  <si>
    <t xml:space="preserve">TOTAL </t>
  </si>
  <si>
    <t>VIGENCIAS FUTURAS APROBADAS PARA LA VIGENCIA 2024</t>
  </si>
  <si>
    <t>2-2023-023006</t>
  </si>
  <si>
    <t>2-2023-030116</t>
  </si>
  <si>
    <t>2-2023-055675</t>
  </si>
  <si>
    <t>2-2023-030770</t>
  </si>
  <si>
    <t>2-2023-055673</t>
  </si>
  <si>
    <t>2-2023-063055</t>
  </si>
  <si>
    <t>2-2023-038271</t>
  </si>
  <si>
    <t>2-2023-042664</t>
  </si>
  <si>
    <t>2-2023-063949</t>
  </si>
  <si>
    <t>53.496.880,00</t>
  </si>
  <si>
    <t>29.515.520,00</t>
  </si>
  <si>
    <t>22.674.900,00</t>
  </si>
  <si>
    <t>123.200.290,00</t>
  </si>
  <si>
    <t>2-2023-063731</t>
  </si>
  <si>
    <t>2-2023-065025</t>
  </si>
  <si>
    <t>2-2023-105904</t>
  </si>
  <si>
    <t>2-2023-030774</t>
  </si>
  <si>
    <t>2-2023-058545</t>
  </si>
  <si>
    <t>2-2023-061857</t>
  </si>
  <si>
    <t>VIGENCIAS FUTURAS APROBADAS PARA LA VIGENCIA 2025</t>
  </si>
  <si>
    <t>2-2024-004715</t>
  </si>
  <si>
    <t>Excepcional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</si>
</sst>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43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E2D63-B538-451B-8D12-B46336208D57}">
  <dimension ref="B1:F28"/>
  <sheetViews>
    <sheetView workbookViewId="0">
      <selection activeCell="D10" sqref="D10"/>
    </sheetView>
  </sheetViews>
  <sheetFormatPr baseColWidth="10" defaultRowHeight="15" x14ac:dyDescent="0.25"/>
  <cols>
    <col min="2" max="2" width="33.42578125" customWidth="1"/>
    <col min="3" max="3" width="21" customWidth="1"/>
    <col min="4" max="4" width="20" customWidth="1"/>
    <col min="5" max="5" width="23.42578125" customWidth="1"/>
    <col min="6" max="6" width="23.28515625" customWidth="1"/>
  </cols>
  <sheetData>
    <row r="1" spans="2:6" ht="15.75" thickBot="1" x14ac:dyDescent="0.3"/>
    <row r="2" spans="2:6" x14ac:dyDescent="0.25">
      <c r="B2" s="1" t="s">
        <v>0</v>
      </c>
      <c r="C2" s="2"/>
      <c r="D2" s="2"/>
      <c r="E2" s="2"/>
      <c r="F2" s="3"/>
    </row>
    <row r="3" spans="2:6" ht="30" x14ac:dyDescent="0.25">
      <c r="B3" s="4" t="s">
        <v>1</v>
      </c>
      <c r="C3" s="5" t="s">
        <v>2</v>
      </c>
      <c r="D3" s="6" t="s">
        <v>3</v>
      </c>
      <c r="E3" s="6" t="s">
        <v>4</v>
      </c>
      <c r="F3" s="7" t="s">
        <v>5</v>
      </c>
    </row>
    <row r="4" spans="2:6" ht="30" x14ac:dyDescent="0.25">
      <c r="B4" s="8" t="s">
        <v>6</v>
      </c>
      <c r="C4" s="9" t="s">
        <v>7</v>
      </c>
      <c r="D4" s="10">
        <v>93412341901</v>
      </c>
      <c r="E4" s="10">
        <v>40327397925.949997</v>
      </c>
      <c r="F4" s="11" t="s">
        <v>8</v>
      </c>
    </row>
    <row r="5" spans="2:6" ht="30" x14ac:dyDescent="0.25">
      <c r="B5" s="8" t="s">
        <v>9</v>
      </c>
      <c r="C5" s="9" t="s">
        <v>10</v>
      </c>
      <c r="D5" s="10">
        <v>2340335732</v>
      </c>
      <c r="E5" s="10">
        <v>2216490325.3600001</v>
      </c>
      <c r="F5" s="11" t="s">
        <v>11</v>
      </c>
    </row>
    <row r="6" spans="2:6" x14ac:dyDescent="0.25">
      <c r="B6" s="8" t="s">
        <v>12</v>
      </c>
      <c r="C6" s="9" t="s">
        <v>10</v>
      </c>
      <c r="D6" s="10">
        <v>231504452</v>
      </c>
      <c r="E6" s="10">
        <v>91986654.799999997</v>
      </c>
      <c r="F6" s="11" t="s">
        <v>13</v>
      </c>
    </row>
    <row r="7" spans="2:6" ht="30" x14ac:dyDescent="0.25">
      <c r="B7" s="12" t="s">
        <v>6</v>
      </c>
      <c r="C7" s="13" t="s">
        <v>10</v>
      </c>
      <c r="D7" s="14">
        <v>176833997205</v>
      </c>
      <c r="E7" s="14">
        <v>165419228735</v>
      </c>
      <c r="F7" s="15" t="s">
        <v>14</v>
      </c>
    </row>
    <row r="8" spans="2:6" ht="30" x14ac:dyDescent="0.25">
      <c r="B8" s="8" t="s">
        <v>9</v>
      </c>
      <c r="C8" s="13" t="s">
        <v>10</v>
      </c>
      <c r="D8" s="14">
        <v>10120308</v>
      </c>
      <c r="E8" s="14">
        <v>0</v>
      </c>
      <c r="F8" s="15" t="s">
        <v>15</v>
      </c>
    </row>
    <row r="9" spans="2:6" ht="30" x14ac:dyDescent="0.25">
      <c r="B9" s="8" t="s">
        <v>9</v>
      </c>
      <c r="C9" s="13" t="s">
        <v>10</v>
      </c>
      <c r="D9" s="14">
        <v>803700000</v>
      </c>
      <c r="E9" s="14">
        <v>803700000</v>
      </c>
      <c r="F9" s="15" t="s">
        <v>16</v>
      </c>
    </row>
    <row r="10" spans="2:6" ht="30" x14ac:dyDescent="0.25">
      <c r="B10" s="12" t="s">
        <v>6</v>
      </c>
      <c r="C10" s="13" t="s">
        <v>10</v>
      </c>
      <c r="D10" s="14">
        <v>6803775750</v>
      </c>
      <c r="E10" s="14">
        <v>6803775750</v>
      </c>
      <c r="F10" s="15" t="s">
        <v>17</v>
      </c>
    </row>
    <row r="11" spans="2:6" x14ac:dyDescent="0.25">
      <c r="B11" s="12" t="s">
        <v>18</v>
      </c>
      <c r="C11" s="13" t="s">
        <v>10</v>
      </c>
      <c r="D11" s="14">
        <v>58814524</v>
      </c>
      <c r="E11" s="14">
        <v>58814524</v>
      </c>
      <c r="F11" s="15" t="s">
        <v>19</v>
      </c>
    </row>
    <row r="12" spans="2:6" ht="30" x14ac:dyDescent="0.25">
      <c r="B12" s="12" t="s">
        <v>20</v>
      </c>
      <c r="C12" s="13" t="s">
        <v>10</v>
      </c>
      <c r="D12" s="14">
        <v>19496148</v>
      </c>
      <c r="E12" s="14">
        <v>19496148</v>
      </c>
      <c r="F12" s="15" t="s">
        <v>19</v>
      </c>
    </row>
    <row r="13" spans="2:6" ht="30" x14ac:dyDescent="0.25">
      <c r="B13" s="12" t="s">
        <v>21</v>
      </c>
      <c r="C13" s="13" t="s">
        <v>10</v>
      </c>
      <c r="D13" s="14" t="s">
        <v>22</v>
      </c>
      <c r="E13" s="14" t="s">
        <v>22</v>
      </c>
      <c r="F13" s="15" t="s">
        <v>19</v>
      </c>
    </row>
    <row r="14" spans="2:6" ht="30" x14ac:dyDescent="0.25">
      <c r="B14" s="12" t="s">
        <v>21</v>
      </c>
      <c r="C14" s="13" t="s">
        <v>10</v>
      </c>
      <c r="D14" s="14" t="s">
        <v>23</v>
      </c>
      <c r="E14" s="14" t="s">
        <v>23</v>
      </c>
      <c r="F14" s="15" t="s">
        <v>19</v>
      </c>
    </row>
    <row r="15" spans="2:6" ht="30" x14ac:dyDescent="0.25">
      <c r="B15" s="12" t="s">
        <v>24</v>
      </c>
      <c r="C15" s="13" t="s">
        <v>10</v>
      </c>
      <c r="D15" s="14">
        <v>9958732</v>
      </c>
      <c r="E15" s="14">
        <v>9958732</v>
      </c>
      <c r="F15" s="15" t="s">
        <v>19</v>
      </c>
    </row>
    <row r="16" spans="2:6" ht="45" x14ac:dyDescent="0.25">
      <c r="B16" s="12" t="s">
        <v>25</v>
      </c>
      <c r="C16" s="13" t="s">
        <v>10</v>
      </c>
      <c r="D16" s="14" t="s">
        <v>26</v>
      </c>
      <c r="E16" s="14" t="s">
        <v>26</v>
      </c>
      <c r="F16" s="15" t="s">
        <v>19</v>
      </c>
    </row>
    <row r="17" spans="2:6" ht="30" x14ac:dyDescent="0.25">
      <c r="B17" s="12" t="s">
        <v>27</v>
      </c>
      <c r="C17" s="13" t="s">
        <v>10</v>
      </c>
      <c r="D17" s="14">
        <v>87808280</v>
      </c>
      <c r="E17" s="14">
        <v>87808280</v>
      </c>
      <c r="F17" s="15" t="s">
        <v>19</v>
      </c>
    </row>
    <row r="18" spans="2:6" x14ac:dyDescent="0.25">
      <c r="B18" s="12" t="s">
        <v>28</v>
      </c>
      <c r="C18" s="13" t="s">
        <v>10</v>
      </c>
      <c r="D18" s="14">
        <v>27008550</v>
      </c>
      <c r="E18" s="14">
        <v>27008550</v>
      </c>
      <c r="F18" s="15" t="s">
        <v>19</v>
      </c>
    </row>
    <row r="19" spans="2:6" ht="30" x14ac:dyDescent="0.25">
      <c r="B19" s="12" t="s">
        <v>6</v>
      </c>
      <c r="C19" s="13" t="s">
        <v>10</v>
      </c>
      <c r="D19" s="14">
        <v>176969940</v>
      </c>
      <c r="E19" s="14">
        <v>176969940</v>
      </c>
      <c r="F19" s="15" t="s">
        <v>19</v>
      </c>
    </row>
    <row r="20" spans="2:6" x14ac:dyDescent="0.25">
      <c r="B20" s="12" t="s">
        <v>29</v>
      </c>
      <c r="C20" s="13" t="s">
        <v>10</v>
      </c>
      <c r="D20" s="14">
        <v>102397350</v>
      </c>
      <c r="E20" s="14">
        <v>102397350</v>
      </c>
      <c r="F20" s="15" t="s">
        <v>19</v>
      </c>
    </row>
    <row r="21" spans="2:6" ht="45" x14ac:dyDescent="0.25">
      <c r="B21" s="12" t="s">
        <v>30</v>
      </c>
      <c r="C21" s="13" t="s">
        <v>10</v>
      </c>
      <c r="D21" s="14">
        <v>107332008</v>
      </c>
      <c r="E21" s="14">
        <v>107332008</v>
      </c>
      <c r="F21" s="15" t="s">
        <v>19</v>
      </c>
    </row>
    <row r="22" spans="2:6" ht="30" x14ac:dyDescent="0.25">
      <c r="B22" s="12" t="s">
        <v>6</v>
      </c>
      <c r="C22" s="13" t="s">
        <v>10</v>
      </c>
      <c r="D22" s="14">
        <v>70032899364</v>
      </c>
      <c r="E22" s="14">
        <v>53117766698.940002</v>
      </c>
      <c r="F22" s="15" t="s">
        <v>31</v>
      </c>
    </row>
    <row r="23" spans="2:6" ht="30" x14ac:dyDescent="0.25">
      <c r="B23" s="12" t="s">
        <v>6</v>
      </c>
      <c r="C23" s="13" t="s">
        <v>10</v>
      </c>
      <c r="D23" s="14">
        <v>9884345615</v>
      </c>
      <c r="E23" s="14">
        <v>9884345614.3999996</v>
      </c>
      <c r="F23" s="15" t="s">
        <v>32</v>
      </c>
    </row>
    <row r="24" spans="2:6" ht="30" x14ac:dyDescent="0.25">
      <c r="B24" s="12" t="s">
        <v>33</v>
      </c>
      <c r="C24" s="13" t="s">
        <v>10</v>
      </c>
      <c r="D24" s="14">
        <v>1229364750</v>
      </c>
      <c r="E24" s="14">
        <v>1167395506.1500001</v>
      </c>
      <c r="F24" s="15" t="s">
        <v>34</v>
      </c>
    </row>
    <row r="25" spans="2:6" ht="30" x14ac:dyDescent="0.25">
      <c r="B25" s="12" t="s">
        <v>6</v>
      </c>
      <c r="C25" s="13" t="s">
        <v>7</v>
      </c>
      <c r="D25" s="14">
        <v>50245000000</v>
      </c>
      <c r="E25" s="14">
        <v>0</v>
      </c>
      <c r="F25" s="15" t="s">
        <v>35</v>
      </c>
    </row>
    <row r="26" spans="2:6" ht="15.75" thickBot="1" x14ac:dyDescent="0.3">
      <c r="B26" s="16" t="s">
        <v>36</v>
      </c>
      <c r="C26" s="17"/>
      <c r="D26" s="18">
        <f>+D25+D24+D23+D22+D21+D20+D19+D18+D17+D16+D15+D14+D13+D12+D11+D10+D9+D8+D7+D6+D5+D4</f>
        <v>412564306249</v>
      </c>
      <c r="E26" s="18">
        <f>+E25+E24+E23+E22+E21+E20+E19+E18+E17+E16+E15+E14+E13+E12+E11+E10+E9+E8+E7+E6+E5+E4</f>
        <v>280569008382.59998</v>
      </c>
      <c r="F26" s="19"/>
    </row>
    <row r="27" spans="2:6" x14ac:dyDescent="0.25">
      <c r="D27" s="20"/>
    </row>
    <row r="28" spans="2:6" x14ac:dyDescent="0.25">
      <c r="D28" s="21"/>
    </row>
  </sheetData>
  <mergeCells count="2">
    <mergeCell ref="B2:F2"/>
    <mergeCell ref="B26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FAEE4-D130-4207-9FFA-65C24B985D43}">
  <dimension ref="B1:F35"/>
  <sheetViews>
    <sheetView workbookViewId="0">
      <selection sqref="A1:XFD1048576"/>
    </sheetView>
  </sheetViews>
  <sheetFormatPr baseColWidth="10" defaultRowHeight="15" x14ac:dyDescent="0.25"/>
  <cols>
    <col min="2" max="2" width="33.42578125" customWidth="1"/>
    <col min="3" max="3" width="21" customWidth="1"/>
    <col min="4" max="4" width="20" customWidth="1"/>
    <col min="5" max="5" width="23.42578125" customWidth="1"/>
    <col min="6" max="6" width="23.28515625" customWidth="1"/>
  </cols>
  <sheetData>
    <row r="1" spans="2:6" ht="15.75" thickBot="1" x14ac:dyDescent="0.3"/>
    <row r="2" spans="2:6" x14ac:dyDescent="0.25">
      <c r="B2" s="1" t="s">
        <v>37</v>
      </c>
      <c r="C2" s="2"/>
      <c r="D2" s="2"/>
      <c r="E2" s="2"/>
      <c r="F2" s="3"/>
    </row>
    <row r="3" spans="2:6" ht="30" x14ac:dyDescent="0.25">
      <c r="B3" s="4" t="s">
        <v>1</v>
      </c>
      <c r="C3" s="5" t="s">
        <v>2</v>
      </c>
      <c r="D3" s="6" t="s">
        <v>3</v>
      </c>
      <c r="E3" s="6" t="s">
        <v>4</v>
      </c>
      <c r="F3" s="7" t="s">
        <v>5</v>
      </c>
    </row>
    <row r="4" spans="2:6" ht="30" x14ac:dyDescent="0.25">
      <c r="B4" s="8" t="s">
        <v>6</v>
      </c>
      <c r="C4" s="9" t="s">
        <v>10</v>
      </c>
      <c r="D4" s="10">
        <v>56009946601</v>
      </c>
      <c r="E4" s="10">
        <v>42479576752.379997</v>
      </c>
      <c r="F4" s="11" t="s">
        <v>38</v>
      </c>
    </row>
    <row r="5" spans="2:6" ht="30" x14ac:dyDescent="0.25">
      <c r="B5" s="8" t="s">
        <v>9</v>
      </c>
      <c r="C5" s="9" t="s">
        <v>10</v>
      </c>
      <c r="D5" s="10">
        <v>796511020</v>
      </c>
      <c r="E5" s="10">
        <v>699806076.39999998</v>
      </c>
      <c r="F5" s="11" t="s">
        <v>39</v>
      </c>
    </row>
    <row r="6" spans="2:6" x14ac:dyDescent="0.25">
      <c r="B6" s="8" t="s">
        <v>12</v>
      </c>
      <c r="C6" s="9" t="s">
        <v>10</v>
      </c>
      <c r="D6" s="10">
        <v>458784278</v>
      </c>
      <c r="E6" s="10">
        <v>138521259.83000001</v>
      </c>
      <c r="F6" s="11" t="s">
        <v>40</v>
      </c>
    </row>
    <row r="7" spans="2:6" ht="30" x14ac:dyDescent="0.25">
      <c r="B7" s="12" t="s">
        <v>6</v>
      </c>
      <c r="C7" s="13" t="s">
        <v>10</v>
      </c>
      <c r="D7" s="14">
        <v>48552161891</v>
      </c>
      <c r="E7" s="14">
        <v>19591416854</v>
      </c>
      <c r="F7" s="15" t="s">
        <v>41</v>
      </c>
    </row>
    <row r="8" spans="2:6" ht="27" customHeight="1" x14ac:dyDescent="0.25">
      <c r="B8" s="8" t="s">
        <v>9</v>
      </c>
      <c r="C8" s="13" t="s">
        <v>10</v>
      </c>
      <c r="D8" s="14">
        <v>605764804</v>
      </c>
      <c r="E8" s="14">
        <v>587360799.59000003</v>
      </c>
      <c r="F8" s="15" t="s">
        <v>42</v>
      </c>
    </row>
    <row r="9" spans="2:6" ht="30" x14ac:dyDescent="0.25">
      <c r="B9" s="12" t="s">
        <v>6</v>
      </c>
      <c r="C9" s="13" t="s">
        <v>10</v>
      </c>
      <c r="D9" s="14">
        <v>5954508000</v>
      </c>
      <c r="E9" s="14">
        <v>5954508000</v>
      </c>
      <c r="F9" s="15" t="s">
        <v>43</v>
      </c>
    </row>
    <row r="10" spans="2:6" ht="30" x14ac:dyDescent="0.25">
      <c r="B10" s="12" t="s">
        <v>6</v>
      </c>
      <c r="C10" s="13" t="s">
        <v>10</v>
      </c>
      <c r="D10" s="14">
        <v>19980000000</v>
      </c>
      <c r="E10" s="14">
        <v>19980000000</v>
      </c>
      <c r="F10" s="15" t="s">
        <v>44</v>
      </c>
    </row>
    <row r="11" spans="2:6" ht="30" x14ac:dyDescent="0.25">
      <c r="B11" s="12" t="s">
        <v>6</v>
      </c>
      <c r="C11" s="13" t="s">
        <v>10</v>
      </c>
      <c r="D11" s="14">
        <v>75092301138</v>
      </c>
      <c r="E11" s="14">
        <v>60107578786</v>
      </c>
      <c r="F11" s="15" t="s">
        <v>45</v>
      </c>
    </row>
    <row r="12" spans="2:6" x14ac:dyDescent="0.25">
      <c r="B12" s="12" t="s">
        <v>18</v>
      </c>
      <c r="C12" s="13" t="s">
        <v>10</v>
      </c>
      <c r="D12" s="14">
        <v>86236300</v>
      </c>
      <c r="E12" s="14">
        <v>86236300</v>
      </c>
      <c r="F12" s="15" t="s">
        <v>46</v>
      </c>
    </row>
    <row r="13" spans="2:6" ht="30" x14ac:dyDescent="0.25">
      <c r="B13" s="12" t="s">
        <v>20</v>
      </c>
      <c r="C13" s="13" t="s">
        <v>10</v>
      </c>
      <c r="D13" s="14">
        <v>28977960</v>
      </c>
      <c r="E13" s="14">
        <v>28977960</v>
      </c>
      <c r="F13" s="15" t="s">
        <v>46</v>
      </c>
    </row>
    <row r="14" spans="2:6" ht="30" x14ac:dyDescent="0.25">
      <c r="B14" s="12" t="s">
        <v>21</v>
      </c>
      <c r="C14" s="13" t="s">
        <v>10</v>
      </c>
      <c r="D14" s="14" t="s">
        <v>47</v>
      </c>
      <c r="E14" s="14" t="s">
        <v>47</v>
      </c>
      <c r="F14" s="15" t="s">
        <v>46</v>
      </c>
    </row>
    <row r="15" spans="2:6" ht="30" x14ac:dyDescent="0.25">
      <c r="B15" s="12" t="s">
        <v>21</v>
      </c>
      <c r="C15" s="13" t="s">
        <v>10</v>
      </c>
      <c r="D15" s="14" t="s">
        <v>48</v>
      </c>
      <c r="E15" s="14" t="s">
        <v>48</v>
      </c>
      <c r="F15" s="15" t="s">
        <v>46</v>
      </c>
    </row>
    <row r="16" spans="2:6" ht="30" x14ac:dyDescent="0.25">
      <c r="B16" s="12" t="s">
        <v>24</v>
      </c>
      <c r="C16" s="13" t="s">
        <v>10</v>
      </c>
      <c r="D16" s="14">
        <v>52601460</v>
      </c>
      <c r="E16" s="14">
        <v>52601460</v>
      </c>
      <c r="F16" s="15" t="s">
        <v>46</v>
      </c>
    </row>
    <row r="17" spans="2:6" ht="45" x14ac:dyDescent="0.25">
      <c r="B17" s="12" t="s">
        <v>25</v>
      </c>
      <c r="C17" s="13" t="s">
        <v>10</v>
      </c>
      <c r="D17" s="14">
        <v>88362000</v>
      </c>
      <c r="E17" s="14">
        <v>88362000</v>
      </c>
      <c r="F17" s="15" t="s">
        <v>46</v>
      </c>
    </row>
    <row r="18" spans="2:6" ht="30" x14ac:dyDescent="0.25">
      <c r="B18" s="12" t="s">
        <v>27</v>
      </c>
      <c r="C18" s="13" t="s">
        <v>10</v>
      </c>
      <c r="D18" s="14">
        <v>102087580</v>
      </c>
      <c r="E18" s="14">
        <v>102087580</v>
      </c>
      <c r="F18" s="15" t="s">
        <v>46</v>
      </c>
    </row>
    <row r="19" spans="2:6" x14ac:dyDescent="0.25">
      <c r="B19" s="12" t="s">
        <v>28</v>
      </c>
      <c r="C19" s="13" t="s">
        <v>10</v>
      </c>
      <c r="D19" s="14">
        <v>43196200</v>
      </c>
      <c r="E19" s="14">
        <v>43196200</v>
      </c>
      <c r="F19" s="15" t="s">
        <v>46</v>
      </c>
    </row>
    <row r="20" spans="2:6" ht="30" x14ac:dyDescent="0.25">
      <c r="B20" s="12" t="s">
        <v>6</v>
      </c>
      <c r="C20" s="13" t="s">
        <v>10</v>
      </c>
      <c r="D20" s="14">
        <v>91610520</v>
      </c>
      <c r="E20" s="14">
        <v>91610520</v>
      </c>
      <c r="F20" s="15" t="s">
        <v>46</v>
      </c>
    </row>
    <row r="21" spans="2:6" x14ac:dyDescent="0.25">
      <c r="B21" s="12" t="s">
        <v>29</v>
      </c>
      <c r="C21" s="13" t="s">
        <v>10</v>
      </c>
      <c r="D21" s="14">
        <v>84511574</v>
      </c>
      <c r="E21" s="14">
        <v>84511574</v>
      </c>
      <c r="F21" s="15" t="s">
        <v>46</v>
      </c>
    </row>
    <row r="22" spans="2:6" ht="45" x14ac:dyDescent="0.25">
      <c r="B22" s="12" t="s">
        <v>30</v>
      </c>
      <c r="C22" s="13" t="s">
        <v>10</v>
      </c>
      <c r="D22" s="14" t="s">
        <v>49</v>
      </c>
      <c r="E22" s="14" t="s">
        <v>49</v>
      </c>
      <c r="F22" s="15" t="s">
        <v>46</v>
      </c>
    </row>
    <row r="23" spans="2:6" ht="45" x14ac:dyDescent="0.25">
      <c r="B23" s="12" t="s">
        <v>30</v>
      </c>
      <c r="C23" s="13" t="s">
        <v>10</v>
      </c>
      <c r="D23" s="14" t="s">
        <v>50</v>
      </c>
      <c r="E23" s="14" t="s">
        <v>50</v>
      </c>
      <c r="F23" s="15" t="s">
        <v>46</v>
      </c>
    </row>
    <row r="24" spans="2:6" ht="30" x14ac:dyDescent="0.25">
      <c r="B24" s="12" t="s">
        <v>6</v>
      </c>
      <c r="C24" s="13" t="s">
        <v>10</v>
      </c>
      <c r="D24" s="14">
        <v>95247933</v>
      </c>
      <c r="E24" s="14">
        <v>72470080</v>
      </c>
      <c r="F24" s="15" t="s">
        <v>46</v>
      </c>
    </row>
    <row r="25" spans="2:6" ht="30" x14ac:dyDescent="0.25">
      <c r="B25" s="12" t="s">
        <v>9</v>
      </c>
      <c r="C25" s="13" t="s">
        <v>10</v>
      </c>
      <c r="D25" s="14">
        <v>513351091</v>
      </c>
      <c r="E25" s="14">
        <v>513351091</v>
      </c>
      <c r="F25" s="15" t="s">
        <v>51</v>
      </c>
    </row>
    <row r="26" spans="2:6" ht="30" x14ac:dyDescent="0.25">
      <c r="B26" s="12" t="s">
        <v>6</v>
      </c>
      <c r="C26" s="13" t="s">
        <v>10</v>
      </c>
      <c r="D26" s="14">
        <v>11058750558</v>
      </c>
      <c r="E26" s="14">
        <v>9671024656.7000008</v>
      </c>
      <c r="F26" s="15" t="s">
        <v>52</v>
      </c>
    </row>
    <row r="27" spans="2:6" ht="30" x14ac:dyDescent="0.25">
      <c r="B27" s="12" t="s">
        <v>9</v>
      </c>
      <c r="C27" s="13" t="s">
        <v>10</v>
      </c>
      <c r="D27" s="14">
        <v>4957844</v>
      </c>
      <c r="E27" s="14">
        <v>4957844</v>
      </c>
      <c r="F27" s="15" t="s">
        <v>53</v>
      </c>
    </row>
    <row r="28" spans="2:6" ht="30" x14ac:dyDescent="0.25">
      <c r="B28" s="12" t="s">
        <v>33</v>
      </c>
      <c r="C28" s="13" t="s">
        <v>10</v>
      </c>
      <c r="D28" s="14">
        <v>104995944</v>
      </c>
      <c r="E28" s="14">
        <v>96346322.310000002</v>
      </c>
      <c r="F28" s="15" t="s">
        <v>54</v>
      </c>
    </row>
    <row r="29" spans="2:6" ht="30" x14ac:dyDescent="0.25">
      <c r="B29" s="12" t="s">
        <v>33</v>
      </c>
      <c r="C29" s="13" t="s">
        <v>10</v>
      </c>
      <c r="D29" s="14">
        <v>2763224828</v>
      </c>
      <c r="E29" s="14">
        <v>932318489.06999993</v>
      </c>
      <c r="F29" s="15" t="s">
        <v>55</v>
      </c>
    </row>
    <row r="30" spans="2:6" ht="30" x14ac:dyDescent="0.25">
      <c r="B30" s="12" t="s">
        <v>33</v>
      </c>
      <c r="C30" s="13" t="s">
        <v>10</v>
      </c>
      <c r="D30" s="14">
        <v>188251248</v>
      </c>
      <c r="E30" s="14">
        <v>185717121</v>
      </c>
      <c r="F30" s="15" t="s">
        <v>56</v>
      </c>
    </row>
    <row r="31" spans="2:6" ht="30" x14ac:dyDescent="0.25">
      <c r="B31" s="12" t="s">
        <v>6</v>
      </c>
      <c r="C31" s="13" t="s">
        <v>7</v>
      </c>
      <c r="D31" s="14">
        <v>135626998113</v>
      </c>
      <c r="E31" s="14">
        <v>57031236736.050003</v>
      </c>
      <c r="F31" s="15" t="s">
        <v>8</v>
      </c>
    </row>
    <row r="32" spans="2:6" ht="30" x14ac:dyDescent="0.25">
      <c r="B32" s="12" t="s">
        <v>9</v>
      </c>
      <c r="C32" s="13" t="s">
        <v>10</v>
      </c>
      <c r="D32" s="14">
        <v>1192133448</v>
      </c>
      <c r="E32" s="14">
        <v>1140649855</v>
      </c>
      <c r="F32" s="15" t="s">
        <v>11</v>
      </c>
    </row>
    <row r="33" spans="2:6" ht="30" x14ac:dyDescent="0.25">
      <c r="B33" s="12" t="s">
        <v>6</v>
      </c>
      <c r="C33" s="13" t="s">
        <v>10</v>
      </c>
      <c r="D33" s="14">
        <v>9280329150</v>
      </c>
      <c r="E33" s="14">
        <v>9280329150</v>
      </c>
      <c r="F33" s="15" t="s">
        <v>14</v>
      </c>
    </row>
    <row r="34" spans="2:6" ht="30" x14ac:dyDescent="0.25">
      <c r="B34" s="12" t="s">
        <v>6</v>
      </c>
      <c r="C34" s="13" t="s">
        <v>7</v>
      </c>
      <c r="D34" s="14">
        <v>50568000000</v>
      </c>
      <c r="E34" s="14">
        <v>0</v>
      </c>
      <c r="F34" s="15" t="s">
        <v>35</v>
      </c>
    </row>
    <row r="35" spans="2:6" ht="15.75" thickBot="1" x14ac:dyDescent="0.3">
      <c r="B35" s="16" t="s">
        <v>36</v>
      </c>
      <c r="C35" s="17"/>
      <c r="D35" s="18">
        <f>+D34+D33+D32+D31+D30+D29+D28+D27+D26+D25+D24+D23+D22+D21+D20+D19+D18+D17+D16+D15+D14+D13+D12+D11+D10+D9+D8+D7+D6+D5+D4</f>
        <v>419652689073</v>
      </c>
      <c r="E35" s="18">
        <f>+E34+E33+E32+E31+E30+E29+E28+E27+E26+E25+E24+E23+E22+E21+E20+E19+E18+E17+E16+E15+E14+E13+E12+E11+E10+E9+E8+E7+E6+E5+E4</f>
        <v>229273641057.32999</v>
      </c>
      <c r="F35" s="19"/>
    </row>
  </sheetData>
  <mergeCells count="2">
    <mergeCell ref="B2:F2"/>
    <mergeCell ref="B35:C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2DF12-B526-42E3-9F4D-34DDDE4EF449}">
  <dimension ref="B1:F8"/>
  <sheetViews>
    <sheetView tabSelected="1" workbookViewId="0">
      <selection activeCell="D5" sqref="D5"/>
    </sheetView>
  </sheetViews>
  <sheetFormatPr baseColWidth="10" defaultRowHeight="15" x14ac:dyDescent="0.25"/>
  <cols>
    <col min="2" max="2" width="33.42578125" customWidth="1"/>
    <col min="3" max="3" width="21" customWidth="1"/>
    <col min="4" max="4" width="20" customWidth="1"/>
    <col min="5" max="5" width="23.42578125" customWidth="1"/>
    <col min="6" max="6" width="23.28515625" customWidth="1"/>
  </cols>
  <sheetData>
    <row r="1" spans="2:6" ht="15.75" thickBot="1" x14ac:dyDescent="0.3"/>
    <row r="2" spans="2:6" x14ac:dyDescent="0.25">
      <c r="B2" s="1" t="s">
        <v>57</v>
      </c>
      <c r="C2" s="2"/>
      <c r="D2" s="2"/>
      <c r="E2" s="2"/>
      <c r="F2" s="3"/>
    </row>
    <row r="3" spans="2:6" ht="30" x14ac:dyDescent="0.25">
      <c r="B3" s="4" t="s">
        <v>1</v>
      </c>
      <c r="C3" s="5" t="s">
        <v>2</v>
      </c>
      <c r="D3" s="6" t="s">
        <v>3</v>
      </c>
      <c r="E3" s="6" t="s">
        <v>4</v>
      </c>
      <c r="F3" s="7" t="s">
        <v>5</v>
      </c>
    </row>
    <row r="4" spans="2:6" ht="30" x14ac:dyDescent="0.25">
      <c r="B4" s="8" t="s">
        <v>6</v>
      </c>
      <c r="C4" s="9" t="s">
        <v>10</v>
      </c>
      <c r="D4" s="10">
        <v>100490628324</v>
      </c>
      <c r="E4" s="10">
        <v>71187163183.830002</v>
      </c>
      <c r="F4" s="11" t="s">
        <v>58</v>
      </c>
    </row>
    <row r="5" spans="2:6" ht="30" x14ac:dyDescent="0.25">
      <c r="B5" s="8" t="s">
        <v>6</v>
      </c>
      <c r="C5" s="9" t="s">
        <v>59</v>
      </c>
      <c r="D5" s="10">
        <v>132924210955</v>
      </c>
      <c r="E5" s="10">
        <v>21100445200.59</v>
      </c>
      <c r="F5" s="11" t="s">
        <v>8</v>
      </c>
    </row>
    <row r="6" spans="2:6" ht="30" x14ac:dyDescent="0.25">
      <c r="B6" s="8" t="s">
        <v>6</v>
      </c>
      <c r="C6" s="9" t="s">
        <v>10</v>
      </c>
      <c r="D6" s="10">
        <v>5534310265</v>
      </c>
      <c r="E6" s="10">
        <v>5534310265</v>
      </c>
      <c r="F6" s="11" t="s">
        <v>45</v>
      </c>
    </row>
    <row r="7" spans="2:6" ht="30" x14ac:dyDescent="0.25">
      <c r="B7" s="8" t="s">
        <v>6</v>
      </c>
      <c r="C7" s="13" t="s">
        <v>59</v>
      </c>
      <c r="D7" s="14">
        <v>50502000000</v>
      </c>
      <c r="E7" s="14">
        <v>0</v>
      </c>
      <c r="F7" s="15" t="s">
        <v>35</v>
      </c>
    </row>
    <row r="8" spans="2:6" ht="15.75" thickBot="1" x14ac:dyDescent="0.3">
      <c r="B8" s="16" t="s">
        <v>36</v>
      </c>
      <c r="C8" s="17"/>
      <c r="D8" s="18">
        <f>+D4+D5+D6+D7</f>
        <v>289451149544</v>
      </c>
      <c r="E8" s="18">
        <f>+E4+E5+E6+E7</f>
        <v>97821918649.419998</v>
      </c>
      <c r="F8" s="19"/>
    </row>
  </sheetData>
  <mergeCells count="2">
    <mergeCell ref="B2:F2"/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wilmar marin rodriguez</dc:creator>
  <cp:lastModifiedBy>wilmar marin rodriguez</cp:lastModifiedBy>
  <dcterms:created xsi:type="dcterms:W3CDTF">2024-08-20T15:37:15Z</dcterms:created>
  <dcterms:modified xsi:type="dcterms:W3CDTF">2024-08-20T15:42:57Z</dcterms:modified>
</cp:coreProperties>
</file>